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Юрист\моя новая папка\Наблюдательный совет и общие собрания с 2017г\отчетность в минфин\Отчет за 2018г\"/>
    </mc:Choice>
  </mc:AlternateContent>
  <bookViews>
    <workbookView xWindow="0" yWindow="0" windowWidth="19200" windowHeight="10860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D6" i="2"/>
  <c r="E5" i="2"/>
  <c r="E10" i="2" s="1"/>
  <c r="D5" i="2"/>
  <c r="D10" i="2" s="1"/>
  <c r="E86" i="1"/>
  <c r="B86" i="1"/>
  <c r="D13" i="1"/>
  <c r="C13" i="1"/>
  <c r="C5" i="1"/>
  <c r="B5" i="1"/>
  <c r="C1" i="1"/>
</calcChain>
</file>

<file path=xl/comments1.xml><?xml version="1.0" encoding="utf-8"?>
<comments xmlns="http://schemas.openxmlformats.org/spreadsheetml/2006/main">
  <authors>
    <author>Admin</author>
    <author>Залесский Анатолий</author>
  </authors>
  <commentList>
    <comment ref="C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Заполняется по итогам года
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3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3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4" authorId="1" shapeId="0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</text>
    </comment>
    <comment ref="C25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</text>
    </comment>
    <comment ref="D25" authorId="1" shapeId="0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9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9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</text>
    </comment>
  </commentList>
</comments>
</file>

<file path=xl/comments2.xml><?xml version="1.0" encoding="utf-8"?>
<comments xmlns="http://schemas.openxmlformats.org/spreadsheetml/2006/main">
  <authors>
    <author>Давыдов</author>
    <author>User</author>
    <author>Залесский Анатолий</author>
  </authors>
  <commentList>
    <comment ref="D12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2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D14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  <comment ref="E14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  <comment ref="A17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наименования основных видов деятельности, товаров, продукции, работ, услуг </t>
        </r>
        <r>
          <rPr>
            <b/>
            <u/>
            <sz val="8"/>
            <color indexed="81"/>
            <rFont val="Tahoma"/>
            <family val="2"/>
            <charset val="204"/>
          </rPr>
          <t>и процентное соотношение</t>
        </r>
        <r>
          <rPr>
            <b/>
            <sz val="8"/>
            <color indexed="81"/>
            <rFont val="Tahoma"/>
            <family val="2"/>
            <charset val="204"/>
          </rPr>
          <t xml:space="preserve"> суммы выручки по каждому из них к общему объему выручки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7" authorId="0" shapeId="0">
      <text>
        <r>
          <rPr>
            <sz val="8"/>
            <color indexed="81"/>
            <rFont val="Tahoma"/>
            <family val="2"/>
            <charset val="204"/>
          </rPr>
          <t xml:space="preserve">Расшифровка подписи
</t>
        </r>
      </text>
    </comment>
    <comment ref="E47" authorId="0" shapeId="0">
      <text>
        <r>
          <rPr>
            <sz val="8"/>
            <color indexed="81"/>
            <rFont val="Tahoma"/>
            <family val="2"/>
            <charset val="204"/>
          </rPr>
          <t xml:space="preserve">Расшифровка подписи
</t>
        </r>
      </text>
    </comment>
    <comment ref="E49" authorId="0" shapeId="0">
      <text>
        <r>
          <rPr>
            <sz val="8"/>
            <color indexed="81"/>
            <rFont val="Tahoma"/>
            <family val="2"/>
            <charset val="204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<sst xmlns="http://schemas.openxmlformats.org/spreadsheetml/2006/main" count="125" uniqueCount="91">
  <si>
    <t>4.Доля государства в уставном фонде эмитента (всего в %):</t>
  </si>
  <si>
    <t>Вид собственности</t>
  </si>
  <si>
    <t>Количество акций, шт.</t>
  </si>
  <si>
    <t>Доля в уставном фонде, %</t>
  </si>
  <si>
    <t>республиканская</t>
  </si>
  <si>
    <t>коммунальная всего:</t>
  </si>
  <si>
    <t>в том числе:</t>
  </si>
  <si>
    <t>х</t>
  </si>
  <si>
    <t xml:space="preserve">областная </t>
  </si>
  <si>
    <t xml:space="preserve">районная </t>
  </si>
  <si>
    <t>городская</t>
  </si>
  <si>
    <t>5-6. Информация о дивидендах и акциях:</t>
  </si>
  <si>
    <t>Показатель</t>
  </si>
  <si>
    <t>Единица измерения</t>
  </si>
  <si>
    <t>За отчетный период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</si>
  <si>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</si>
  <si>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</si>
  <si>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</si>
  <si>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</si>
  <si>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   из них нерезидентов Республики Беларусь</t>
  </si>
  <si>
    <t xml:space="preserve">   в том числе: физических лиц</t>
  </si>
  <si>
    <t>Начислено на выплату дивидендов в данном отчетном  периоде</t>
  </si>
  <si>
    <t>тысяч рублей</t>
  </si>
  <si>
    <t>Фактически выплаченные дивиденды в данном отчетном  периоде</t>
  </si>
  <si>
    <t>Дивиденды, приходящиеся на одну простую (обыкновенную) акцию (включая налоги)</t>
  </si>
  <si>
    <t>рублей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</si>
  <si>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</si>
  <si>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</si>
  <si>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простую (обыкновенную) акцию (включая налоги)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</si>
  <si>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</si>
  <si>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</si>
  <si>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 xml:space="preserve">Период, за который выплачивались дивиденды </t>
  </si>
  <si>
    <t>месяц, квартал, год</t>
  </si>
  <si>
    <t>3,4  квартал 2017, 1,2 кварталы 2018</t>
  </si>
  <si>
    <t>X</t>
  </si>
  <si>
    <t>Дата (даты) принятия решений о выплате дивидендов</t>
  </si>
  <si>
    <t>число, месяц, год</t>
  </si>
  <si>
    <t>27.03.2018, 28.09.2018</t>
  </si>
  <si>
    <t>Срок (сроки) выплаты дивидендов</t>
  </si>
  <si>
    <t>10.04.2018 25.04.2018 15.10.2018 26.10.2018</t>
  </si>
  <si>
    <t>Обеспеченность акции имуществом общества</t>
  </si>
  <si>
    <t>Количество акций, находящихся на балансе общества, - всего</t>
  </si>
  <si>
    <t>штук</t>
  </si>
  <si>
    <t>Акции, поступившие в распоряжение общества</t>
  </si>
  <si>
    <t>Акции, приобретенные в целях сокращения общего количества</t>
  </si>
  <si>
    <t>Дата зачисления  акций на счет "депо" общества</t>
  </si>
  <si>
    <t>Количество акций, шт</t>
  </si>
  <si>
    <t>Срок реализации акций, поступивших в распоряжение общества</t>
  </si>
  <si>
    <t>Дата зачисления акций на счет "депо" общества</t>
  </si>
  <si>
    <t>Всего</t>
  </si>
  <si>
    <t>7. Отдельные финансовые результаты деятельности открытого акционерного общества:</t>
  </si>
  <si>
    <t>Код строки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</si>
  <si>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</si>
  <si>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</si>
  <si>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</si>
  <si>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</si>
  <si>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</si>
  <si>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</si>
  <si>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</si>
  <si>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</si>
  <si>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>Нераспределенная прибыль (непокрытый убыток)</t>
  </si>
  <si>
    <t xml:space="preserve">Долгосрочная дебиторская задолженность </t>
  </si>
  <si>
    <t>Долгосрочные обязательства</t>
  </si>
  <si>
    <t>8. Среднесписочная численность работающих</t>
  </si>
  <si>
    <t>человек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</si>
  <si>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</si>
  <si>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стоматологическая деятельность 96,4% от общего объема выручки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</si>
  <si>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</si>
  <si>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</si>
  <si>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</si>
  <si>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Общество с ограниченной ответственностью "БелАудитАльянс", 220004, г. Минск, пер. Тучинский, 2, оф. 13, Свидетельство о государственной регистрации выдано решением Минского горисполкома от 03.11.2005 года № 1955 с внесением в Единый государственный регистр юридических лиц и индивидуальных предпринимателей (ЕГР) за № 190663911</t>
  </si>
  <si>
    <t>Период, за который проводился аудит:</t>
  </si>
  <si>
    <t>с 01 01 2018 по 31 12 2018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</si>
  <si>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</si>
  <si>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Прилагаемая бухгалтерская отчетность достоверно во всех существенных аспектах отражает финансовое положение ОАО "9-я стоматологическая поликлиника" по состоянию на 31.12.2018 года, финансовые результаты его деятельности и изменение его финансового положения, в том числе движение денежных средств за год , закончившийся на указанную дату, в соответствии с законодательством Республики Беларусь.</t>
  </si>
  <si>
    <t>Дата и источник опубликования аудиторского заключения по бухгалтерской (финансовой) отчетности в полном объеме:</t>
  </si>
  <si>
    <t>ЕПФР 18 04 2019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</si>
  <si>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</si>
  <si>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применяется</t>
  </si>
  <si>
    <t>14. Адрес официального сайта открытого акционерного общества в глобальной компьютерной сети Интернет:</t>
  </si>
  <si>
    <t>stomatolog_9@mail.ru</t>
  </si>
  <si>
    <t>Руководитель   _____________________</t>
  </si>
  <si>
    <t>О.А. Рунова</t>
  </si>
  <si>
    <t>(подпись)</t>
  </si>
  <si>
    <t xml:space="preserve">    м.п.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</si>
  <si>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</si>
  <si>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И.М. Мычековская</t>
  </si>
  <si>
    <t>Лицо, ответственное за подготовку отчета</t>
  </si>
  <si>
    <t>юрисконсульт А.А. Чуваев 294-89-20</t>
  </si>
  <si>
    <t>"17" апреля 2019 г.</t>
  </si>
  <si>
    <t>(должность, инициалы, фамилия, телефон)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</si>
</sst>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[$-F800]dddd\,\ mmmm\ dd\,\ yyyy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u/>
      <sz val="8"/>
      <color indexed="81"/>
      <name val="Tahoma"/>
      <family val="2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right" vertical="center"/>
      <protection hidden="1"/>
    </xf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3" fontId="3" fillId="2" borderId="3" xfId="0" applyNumberFormat="1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 applyProtection="1">
      <alignment horizontal="right" vertical="center"/>
      <protection hidden="1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right" vertical="center"/>
      <protection locked="0"/>
    </xf>
    <xf numFmtId="3" fontId="3" fillId="2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center"/>
    </xf>
    <xf numFmtId="1" fontId="2" fillId="3" borderId="3" xfId="0" applyNumberFormat="1" applyFont="1" applyFill="1" applyBorder="1" applyAlignment="1">
      <alignment horizontal="center" vertical="center" wrapText="1" shrinkToFit="1"/>
    </xf>
    <xf numFmtId="1" fontId="2" fillId="3" borderId="1" xfId="0" applyNumberFormat="1" applyFont="1" applyFill="1" applyBorder="1" applyAlignment="1">
      <alignment horizontal="center" vertical="center" wrapText="1" shrinkToFit="1"/>
    </xf>
    <xf numFmtId="0" fontId="2" fillId="3" borderId="3" xfId="0" applyFont="1" applyFill="1" applyBorder="1" applyAlignment="1">
      <alignment horizontal="center" vertical="center" wrapText="1" shrinkToFit="1"/>
    </xf>
    <xf numFmtId="1" fontId="3" fillId="0" borderId="3" xfId="0" applyNumberFormat="1" applyFont="1" applyBorder="1" applyAlignment="1">
      <alignment vertical="center" wrapText="1" shrinkToFit="1"/>
    </xf>
    <xf numFmtId="1" fontId="3" fillId="0" borderId="1" xfId="0" applyNumberFormat="1" applyFont="1" applyBorder="1" applyAlignment="1">
      <alignment horizontal="center" vertical="center" shrinkToFit="1"/>
    </xf>
    <xf numFmtId="1" fontId="3" fillId="0" borderId="3" xfId="0" applyNumberFormat="1" applyFont="1" applyFill="1" applyBorder="1" applyAlignment="1">
      <alignment horizontal="right" vertical="center" shrinkToFit="1"/>
    </xf>
    <xf numFmtId="1" fontId="3" fillId="2" borderId="3" xfId="0" applyNumberFormat="1" applyFont="1" applyFill="1" applyBorder="1" applyAlignment="1" applyProtection="1">
      <alignment horizontal="right" vertical="center" shrinkToFit="1"/>
      <protection locked="0"/>
    </xf>
    <xf numFmtId="2" fontId="3" fillId="2" borderId="3" xfId="0" applyNumberFormat="1" applyFont="1" applyFill="1" applyBorder="1" applyAlignment="1" applyProtection="1">
      <alignment horizontal="right" vertical="center" shrinkToFit="1"/>
      <protection locked="0"/>
    </xf>
    <xf numFmtId="164" fontId="3" fillId="2" borderId="3" xfId="0" applyNumberFormat="1" applyFont="1" applyFill="1" applyBorder="1" applyAlignment="1" applyProtection="1">
      <alignment horizontal="right" vertical="center" shrinkToFit="1"/>
      <protection locked="0"/>
    </xf>
    <xf numFmtId="1" fontId="3" fillId="0" borderId="3" xfId="0" applyNumberFormat="1" applyFont="1" applyBorder="1" applyAlignment="1">
      <alignment horizontal="left" vertical="center" wrapText="1" shrinkToFit="1"/>
    </xf>
    <xf numFmtId="14" fontId="3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2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4" fontId="3" fillId="2" borderId="7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right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4" fontId="3" fillId="2" borderId="10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right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1" fontId="3" fillId="2" borderId="1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 wrapText="1" shrinkToFit="1"/>
    </xf>
    <xf numFmtId="1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1" fontId="3" fillId="0" borderId="3" xfId="0" applyNumberFormat="1" applyFont="1" applyBorder="1" applyAlignment="1">
      <alignment horizontal="center" vertical="center" shrinkToFit="1"/>
    </xf>
    <xf numFmtId="2" fontId="3" fillId="0" borderId="3" xfId="0" applyNumberFormat="1" applyFont="1" applyFill="1" applyBorder="1" applyAlignment="1">
      <alignment horizontal="right" vertical="center" shrinkToFit="1"/>
    </xf>
    <xf numFmtId="1" fontId="4" fillId="0" borderId="3" xfId="0" applyNumberFormat="1" applyFont="1" applyBorder="1" applyAlignment="1">
      <alignment horizontal="left" vertical="center" wrapText="1" shrinkToFit="1"/>
    </xf>
    <xf numFmtId="1" fontId="1" fillId="0" borderId="3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/>
    <xf numFmtId="0" fontId="3" fillId="0" borderId="0" xfId="0" applyFont="1" applyBorder="1"/>
    <xf numFmtId="165" fontId="1" fillId="5" borderId="0" xfId="0" applyNumberFormat="1" applyFont="1" applyFill="1" applyBorder="1" applyAlignment="1" applyProtection="1">
      <alignment horizontal="left" vertical="center" wrapText="1"/>
      <protection locked="0"/>
    </xf>
    <xf numFmtId="165" fontId="3" fillId="6" borderId="3" xfId="0" applyNumberFormat="1" applyFont="1" applyFill="1" applyBorder="1" applyAlignment="1" applyProtection="1">
      <alignment horizontal="center" vertical="center" wrapText="1"/>
      <protection locked="0"/>
    </xf>
    <xf numFmtId="165" fontId="3" fillId="6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6" borderId="14" xfId="0" applyNumberFormat="1" applyFont="1" applyFill="1" applyBorder="1" applyAlignment="1" applyProtection="1">
      <alignment horizontal="left" vertical="center" wrapText="1"/>
      <protection locked="0"/>
    </xf>
    <xf numFmtId="165" fontId="3" fillId="6" borderId="2" xfId="0" applyNumberFormat="1" applyFont="1" applyFill="1" applyBorder="1" applyAlignment="1" applyProtection="1">
      <alignment horizontal="left" vertical="center" wrapText="1"/>
      <protection locked="0"/>
    </xf>
    <xf numFmtId="165" fontId="1" fillId="5" borderId="14" xfId="0" applyNumberFormat="1" applyFont="1" applyFill="1" applyBorder="1" applyAlignment="1" applyProtection="1">
      <alignment horizontal="left" vertical="center" wrapText="1"/>
      <protection locked="0"/>
    </xf>
    <xf numFmtId="165" fontId="3" fillId="6" borderId="3" xfId="0" applyNumberFormat="1" applyFont="1" applyFill="1" applyBorder="1" applyAlignment="1" applyProtection="1">
      <alignment horizontal="left" vertical="center" wrapText="1"/>
      <protection locked="0"/>
    </xf>
    <xf numFmtId="165" fontId="1" fillId="5" borderId="15" xfId="0" applyNumberFormat="1" applyFont="1" applyFill="1" applyBorder="1" applyAlignment="1" applyProtection="1">
      <alignment horizontal="left" vertical="center" wrapText="1"/>
      <protection locked="0"/>
    </xf>
    <xf numFmtId="165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6" borderId="14" xfId="0" applyNumberFormat="1" applyFont="1" applyFill="1" applyBorder="1" applyAlignment="1" applyProtection="1">
      <alignment horizontal="center" vertical="center" wrapText="1"/>
      <protection locked="0"/>
    </xf>
    <xf numFmtId="165" fontId="3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center"/>
    </xf>
    <xf numFmtId="49" fontId="3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14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2" borderId="0" xfId="0" applyFont="1" applyFill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 vertical="justify"/>
    </xf>
    <xf numFmtId="0" fontId="11" fillId="0" borderId="0" xfId="0" applyFont="1" applyAlignment="1"/>
    <xf numFmtId="0" fontId="3" fillId="0" borderId="0" xfId="0" applyFont="1" applyAlignment="1"/>
    <xf numFmtId="0" fontId="3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3" fillId="0" borderId="13" xfId="0" applyFont="1" applyBorder="1"/>
    <xf numFmtId="49" fontId="11" fillId="2" borderId="0" xfId="0" applyNumberFormat="1" applyFont="1" applyFill="1" applyAlignment="1" applyProtection="1">
      <alignment horizontal="center" wrapText="1" shrinkToFit="1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86"/>
  <sheetViews>
    <sheetView tabSelected="1" workbookViewId="0">
      <selection activeCell="E5" sqref="E5"/>
    </sheetView>
  </sheetViews>
  <sheetFormatPr defaultRowHeight="15" x14ac:dyDescent="0.25"/>
  <cols>
    <col min="1" max="1" width="19.140625" customWidth="1"/>
    <col min="2" max="2" width="21" customWidth="1"/>
    <col min="3" max="3" width="22.42578125" customWidth="1"/>
  </cols>
  <sheetData>
    <row r="1" spans="1:4" ht="52.5" customHeight="1" x14ac:dyDescent="0.25">
      <c r="A1" s="1" t="s">
        <v>0</v>
      </c>
      <c r="B1" s="2"/>
      <c r="C1" s="3">
        <f>C4+C5</f>
        <v>46.89</v>
      </c>
    </row>
    <row r="2" spans="1:4" x14ac:dyDescent="0.25">
      <c r="A2" s="4"/>
      <c r="B2" s="4"/>
      <c r="C2" s="4"/>
    </row>
    <row r="3" spans="1:4" ht="38.25" x14ac:dyDescent="0.25">
      <c r="A3" s="5" t="s">
        <v>1</v>
      </c>
      <c r="B3" s="5" t="s">
        <v>2</v>
      </c>
      <c r="C3" s="5" t="s">
        <v>3</v>
      </c>
    </row>
    <row r="4" spans="1:4" ht="24" x14ac:dyDescent="0.25">
      <c r="A4" s="6" t="s">
        <v>4</v>
      </c>
      <c r="B4" s="7"/>
      <c r="C4" s="8"/>
    </row>
    <row r="5" spans="1:4" ht="38.25" x14ac:dyDescent="0.25">
      <c r="A5" s="9" t="s">
        <v>5</v>
      </c>
      <c r="B5" s="10">
        <f>B7+B8+B9</f>
        <v>150802</v>
      </c>
      <c r="C5" s="10">
        <f>C7+C8+C9</f>
        <v>46.89</v>
      </c>
    </row>
    <row r="6" spans="1:4" ht="25.5" x14ac:dyDescent="0.25">
      <c r="A6" s="9" t="s">
        <v>6</v>
      </c>
      <c r="B6" s="11" t="s">
        <v>7</v>
      </c>
      <c r="C6" s="11" t="s">
        <v>7</v>
      </c>
    </row>
    <row r="7" spans="1:4" x14ac:dyDescent="0.25">
      <c r="A7" s="9" t="s">
        <v>8</v>
      </c>
      <c r="B7" s="12"/>
      <c r="C7" s="12"/>
    </row>
    <row r="8" spans="1:4" x14ac:dyDescent="0.25">
      <c r="A8" s="9" t="s">
        <v>9</v>
      </c>
      <c r="B8" s="12"/>
      <c r="C8" s="12"/>
    </row>
    <row r="9" spans="1:4" x14ac:dyDescent="0.25">
      <c r="A9" s="9" t="s">
        <v>10</v>
      </c>
      <c r="B9" s="13">
        <v>150802</v>
      </c>
      <c r="C9" s="12">
        <v>46.89</v>
      </c>
    </row>
    <row r="11" spans="1:4" ht="15.75" x14ac:dyDescent="0.25">
      <c r="A11" s="14" t="s">
        <v>11</v>
      </c>
      <c r="B11" s="4"/>
      <c r="C11" s="4"/>
      <c r="D11" s="4"/>
    </row>
    <row r="12" spans="1:4" ht="76.5" x14ac:dyDescent="0.25">
      <c r="A12" s="15" t="s">
        <v>12</v>
      </c>
      <c r="B12" s="16" t="s">
        <v>13</v>
      </c>
      <c r="C12" s="17" t="s">
        <v>14</v>
      </c>
      <c r="D12" s="17" t="s">
        <v>15</v>
      </c>
    </row>
    <row r="13" spans="1:4" ht="25.5" x14ac:dyDescent="0.25">
      <c r="A13" s="18" t="s">
        <v>16</v>
      </c>
      <c r="B13" s="19" t="s">
        <v>17</v>
      </c>
      <c r="C13" s="20">
        <f>C14+C16</f>
        <v>224</v>
      </c>
      <c r="D13" s="20">
        <f>D14+D16</f>
        <v>225</v>
      </c>
    </row>
    <row r="14" spans="1:4" ht="25.5" x14ac:dyDescent="0.25">
      <c r="A14" s="18" t="s">
        <v>18</v>
      </c>
      <c r="B14" s="19" t="s">
        <v>17</v>
      </c>
      <c r="C14" s="21">
        <v>1</v>
      </c>
      <c r="D14" s="21">
        <v>1</v>
      </c>
    </row>
    <row r="15" spans="1:4" ht="38.25" x14ac:dyDescent="0.25">
      <c r="A15" s="18" t="s">
        <v>19</v>
      </c>
      <c r="B15" s="19" t="s">
        <v>17</v>
      </c>
      <c r="C15" s="21"/>
      <c r="D15" s="21"/>
    </row>
    <row r="16" spans="1:4" ht="25.5" x14ac:dyDescent="0.25">
      <c r="A16" s="18" t="s">
        <v>20</v>
      </c>
      <c r="B16" s="19" t="s">
        <v>17</v>
      </c>
      <c r="C16" s="21">
        <v>223</v>
      </c>
      <c r="D16" s="21">
        <v>224</v>
      </c>
    </row>
    <row r="17" spans="1:5" ht="38.25" x14ac:dyDescent="0.25">
      <c r="A17" s="18" t="s">
        <v>19</v>
      </c>
      <c r="B17" s="19" t="s">
        <v>17</v>
      </c>
      <c r="C17" s="21">
        <v>1</v>
      </c>
      <c r="D17" s="21">
        <v>1</v>
      </c>
    </row>
    <row r="18" spans="1:5" ht="51" x14ac:dyDescent="0.25">
      <c r="A18" s="18" t="s">
        <v>21</v>
      </c>
      <c r="B18" s="19" t="s">
        <v>22</v>
      </c>
      <c r="C18" s="22">
        <v>44.5</v>
      </c>
      <c r="D18" s="22">
        <v>44</v>
      </c>
    </row>
    <row r="19" spans="1:5" ht="51" x14ac:dyDescent="0.25">
      <c r="A19" s="18" t="s">
        <v>23</v>
      </c>
      <c r="B19" s="19" t="s">
        <v>22</v>
      </c>
      <c r="C19" s="22">
        <v>51.4</v>
      </c>
      <c r="D19" s="22">
        <v>34</v>
      </c>
    </row>
    <row r="20" spans="1:5" ht="76.5" x14ac:dyDescent="0.25">
      <c r="A20" s="18" t="s">
        <v>24</v>
      </c>
      <c r="B20" s="19" t="s">
        <v>25</v>
      </c>
      <c r="C20" s="23">
        <v>0.13821965999999999</v>
      </c>
      <c r="D20" s="23">
        <v>0.13568730000000001</v>
      </c>
    </row>
    <row r="21" spans="1:5" ht="89.25" x14ac:dyDescent="0.25">
      <c r="A21" s="18" t="s">
        <v>26</v>
      </c>
      <c r="B21" s="19" t="s">
        <v>25</v>
      </c>
      <c r="C21" s="23"/>
      <c r="D21" s="23"/>
    </row>
    <row r="22" spans="1:5" ht="89.25" x14ac:dyDescent="0.25">
      <c r="A22" s="18" t="s">
        <v>27</v>
      </c>
      <c r="B22" s="19" t="s">
        <v>25</v>
      </c>
      <c r="C22" s="23"/>
      <c r="D22" s="23"/>
    </row>
    <row r="23" spans="1:5" ht="89.25" x14ac:dyDescent="0.25">
      <c r="A23" s="18" t="s">
        <v>28</v>
      </c>
      <c r="B23" s="19" t="s">
        <v>25</v>
      </c>
      <c r="C23" s="23">
        <v>0.15993899</v>
      </c>
      <c r="D23" s="23">
        <v>0.10571940000000001</v>
      </c>
    </row>
    <row r="24" spans="1:5" ht="89.25" x14ac:dyDescent="0.25">
      <c r="A24" s="18" t="s">
        <v>29</v>
      </c>
      <c r="B24" s="19" t="s">
        <v>25</v>
      </c>
      <c r="C24" s="23"/>
      <c r="D24" s="23"/>
    </row>
    <row r="25" spans="1:5" ht="89.25" x14ac:dyDescent="0.25">
      <c r="A25" s="18" t="s">
        <v>30</v>
      </c>
      <c r="B25" s="19" t="s">
        <v>25</v>
      </c>
      <c r="C25" s="23"/>
      <c r="D25" s="23"/>
    </row>
    <row r="26" spans="1:5" ht="38.25" x14ac:dyDescent="0.25">
      <c r="A26" s="24" t="s">
        <v>31</v>
      </c>
      <c r="B26" s="19" t="s">
        <v>32</v>
      </c>
      <c r="C26" s="25" t="s">
        <v>33</v>
      </c>
      <c r="D26" s="26" t="s">
        <v>34</v>
      </c>
    </row>
    <row r="27" spans="1:5" ht="38.25" x14ac:dyDescent="0.25">
      <c r="A27" s="24" t="s">
        <v>35</v>
      </c>
      <c r="B27" s="19" t="s">
        <v>36</v>
      </c>
      <c r="C27" s="27" t="s">
        <v>37</v>
      </c>
      <c r="D27" s="26" t="s">
        <v>34</v>
      </c>
    </row>
    <row r="28" spans="1:5" ht="51" x14ac:dyDescent="0.25">
      <c r="A28" s="24" t="s">
        <v>38</v>
      </c>
      <c r="B28" s="19" t="s">
        <v>36</v>
      </c>
      <c r="C28" s="27" t="s">
        <v>39</v>
      </c>
      <c r="D28" s="26" t="s">
        <v>34</v>
      </c>
    </row>
    <row r="29" spans="1:5" ht="38.25" x14ac:dyDescent="0.25">
      <c r="A29" s="18" t="s">
        <v>40</v>
      </c>
      <c r="B29" s="19" t="s">
        <v>25</v>
      </c>
      <c r="C29" s="22">
        <v>3.89</v>
      </c>
      <c r="D29" s="22">
        <v>3.91</v>
      </c>
    </row>
    <row r="30" spans="1:5" ht="51" x14ac:dyDescent="0.25">
      <c r="A30" s="18" t="s">
        <v>41</v>
      </c>
      <c r="B30" s="19" t="s">
        <v>42</v>
      </c>
      <c r="C30" s="21">
        <v>0</v>
      </c>
      <c r="D30" s="21">
        <v>0</v>
      </c>
    </row>
    <row r="31" spans="1:5" ht="15.75" thickBot="1" x14ac:dyDescent="0.3"/>
    <row r="32" spans="1:5" ht="15.75" x14ac:dyDescent="0.25">
      <c r="A32" s="28" t="s">
        <v>43</v>
      </c>
      <c r="B32" s="29"/>
      <c r="C32" s="30"/>
      <c r="D32" s="28" t="s">
        <v>44</v>
      </c>
      <c r="E32" s="30"/>
    </row>
    <row r="33" spans="1:5" ht="76.5" x14ac:dyDescent="0.25">
      <c r="A33" s="31" t="s">
        <v>45</v>
      </c>
      <c r="B33" s="5" t="s">
        <v>46</v>
      </c>
      <c r="C33" s="32" t="s">
        <v>47</v>
      </c>
      <c r="D33" s="31" t="s">
        <v>48</v>
      </c>
      <c r="E33" s="32" t="s">
        <v>46</v>
      </c>
    </row>
    <row r="34" spans="1:5" x14ac:dyDescent="0.25">
      <c r="A34" s="33"/>
      <c r="B34" s="34"/>
      <c r="C34" s="35"/>
      <c r="D34" s="33"/>
      <c r="E34" s="36"/>
    </row>
    <row r="35" spans="1:5" x14ac:dyDescent="0.25">
      <c r="A35" s="33"/>
      <c r="B35" s="34"/>
      <c r="C35" s="35"/>
      <c r="D35" s="33"/>
      <c r="E35" s="36"/>
    </row>
    <row r="36" spans="1:5" x14ac:dyDescent="0.25">
      <c r="A36" s="33"/>
      <c r="B36" s="34"/>
      <c r="C36" s="35"/>
      <c r="D36" s="33"/>
      <c r="E36" s="36"/>
    </row>
    <row r="37" spans="1:5" x14ac:dyDescent="0.25">
      <c r="A37" s="33"/>
      <c r="B37" s="34"/>
      <c r="C37" s="35"/>
      <c r="D37" s="33"/>
      <c r="E37" s="36"/>
    </row>
    <row r="38" spans="1:5" x14ac:dyDescent="0.25">
      <c r="A38" s="33"/>
      <c r="B38" s="34"/>
      <c r="C38" s="35"/>
      <c r="D38" s="33"/>
      <c r="E38" s="36"/>
    </row>
    <row r="39" spans="1:5" x14ac:dyDescent="0.25">
      <c r="A39" s="33"/>
      <c r="B39" s="34"/>
      <c r="C39" s="35"/>
      <c r="D39" s="33"/>
      <c r="E39" s="36"/>
    </row>
    <row r="40" spans="1:5" x14ac:dyDescent="0.25">
      <c r="A40" s="33"/>
      <c r="B40" s="34"/>
      <c r="C40" s="35"/>
      <c r="D40" s="33"/>
      <c r="E40" s="36"/>
    </row>
    <row r="41" spans="1:5" x14ac:dyDescent="0.25">
      <c r="A41" s="33"/>
      <c r="B41" s="34"/>
      <c r="C41" s="35"/>
      <c r="D41" s="33"/>
      <c r="E41" s="36"/>
    </row>
    <row r="42" spans="1:5" x14ac:dyDescent="0.25">
      <c r="A42" s="33"/>
      <c r="B42" s="34"/>
      <c r="C42" s="35"/>
      <c r="D42" s="33"/>
      <c r="E42" s="36"/>
    </row>
    <row r="43" spans="1:5" x14ac:dyDescent="0.25">
      <c r="A43" s="33"/>
      <c r="B43" s="34"/>
      <c r="C43" s="35"/>
      <c r="D43" s="33"/>
      <c r="E43" s="36"/>
    </row>
    <row r="44" spans="1:5" x14ac:dyDescent="0.25">
      <c r="A44" s="33"/>
      <c r="B44" s="34"/>
      <c r="C44" s="35"/>
      <c r="D44" s="33"/>
      <c r="E44" s="36"/>
    </row>
    <row r="45" spans="1:5" x14ac:dyDescent="0.25">
      <c r="A45" s="33"/>
      <c r="B45" s="34"/>
      <c r="C45" s="35"/>
      <c r="D45" s="33"/>
      <c r="E45" s="36"/>
    </row>
    <row r="46" spans="1:5" x14ac:dyDescent="0.25">
      <c r="A46" s="33"/>
      <c r="B46" s="34"/>
      <c r="C46" s="35"/>
      <c r="D46" s="33"/>
      <c r="E46" s="36"/>
    </row>
    <row r="47" spans="1:5" x14ac:dyDescent="0.25">
      <c r="A47" s="33"/>
      <c r="B47" s="34"/>
      <c r="C47" s="35"/>
      <c r="D47" s="33"/>
      <c r="E47" s="36"/>
    </row>
    <row r="48" spans="1:5" x14ac:dyDescent="0.25">
      <c r="A48" s="33"/>
      <c r="B48" s="34"/>
      <c r="C48" s="35"/>
      <c r="D48" s="33"/>
      <c r="E48" s="36"/>
    </row>
    <row r="49" spans="1:5" x14ac:dyDescent="0.25">
      <c r="A49" s="33"/>
      <c r="B49" s="34"/>
      <c r="C49" s="35"/>
      <c r="D49" s="33"/>
      <c r="E49" s="36"/>
    </row>
    <row r="50" spans="1:5" x14ac:dyDescent="0.25">
      <c r="A50" s="33"/>
      <c r="B50" s="34"/>
      <c r="C50" s="35"/>
      <c r="D50" s="33"/>
      <c r="E50" s="36"/>
    </row>
    <row r="51" spans="1:5" x14ac:dyDescent="0.25">
      <c r="A51" s="33"/>
      <c r="B51" s="34"/>
      <c r="C51" s="35"/>
      <c r="D51" s="33"/>
      <c r="E51" s="36"/>
    </row>
    <row r="52" spans="1:5" x14ac:dyDescent="0.25">
      <c r="A52" s="33"/>
      <c r="B52" s="34"/>
      <c r="C52" s="35"/>
      <c r="D52" s="33"/>
      <c r="E52" s="36"/>
    </row>
    <row r="53" spans="1:5" x14ac:dyDescent="0.25">
      <c r="A53" s="33"/>
      <c r="B53" s="34"/>
      <c r="C53" s="35"/>
      <c r="D53" s="33"/>
      <c r="E53" s="36"/>
    </row>
    <row r="54" spans="1:5" x14ac:dyDescent="0.25">
      <c r="A54" s="33"/>
      <c r="B54" s="34"/>
      <c r="C54" s="35"/>
      <c r="D54" s="33"/>
      <c r="E54" s="36"/>
    </row>
    <row r="55" spans="1:5" x14ac:dyDescent="0.25">
      <c r="A55" s="33"/>
      <c r="B55" s="34"/>
      <c r="C55" s="35"/>
      <c r="D55" s="33"/>
      <c r="E55" s="36"/>
    </row>
    <row r="56" spans="1:5" x14ac:dyDescent="0.25">
      <c r="A56" s="33"/>
      <c r="B56" s="34"/>
      <c r="C56" s="37"/>
      <c r="D56" s="33"/>
      <c r="E56" s="36"/>
    </row>
    <row r="57" spans="1:5" x14ac:dyDescent="0.25">
      <c r="A57" s="33"/>
      <c r="B57" s="34"/>
      <c r="C57" s="37"/>
      <c r="D57" s="33"/>
      <c r="E57" s="36"/>
    </row>
    <row r="58" spans="1:5" x14ac:dyDescent="0.25">
      <c r="A58" s="33"/>
      <c r="B58" s="34"/>
      <c r="C58" s="37"/>
      <c r="D58" s="33"/>
      <c r="E58" s="36"/>
    </row>
    <row r="59" spans="1:5" x14ac:dyDescent="0.25">
      <c r="A59" s="33"/>
      <c r="B59" s="34"/>
      <c r="C59" s="37"/>
      <c r="D59" s="33"/>
      <c r="E59" s="36"/>
    </row>
    <row r="60" spans="1:5" x14ac:dyDescent="0.25">
      <c r="A60" s="33"/>
      <c r="B60" s="34"/>
      <c r="C60" s="37"/>
      <c r="D60" s="33"/>
      <c r="E60" s="36"/>
    </row>
    <row r="61" spans="1:5" x14ac:dyDescent="0.25">
      <c r="A61" s="33"/>
      <c r="B61" s="34"/>
      <c r="C61" s="37"/>
      <c r="D61" s="33"/>
      <c r="E61" s="36"/>
    </row>
    <row r="62" spans="1:5" x14ac:dyDescent="0.25">
      <c r="A62" s="33"/>
      <c r="B62" s="34"/>
      <c r="C62" s="37"/>
      <c r="D62" s="33"/>
      <c r="E62" s="36"/>
    </row>
    <row r="63" spans="1:5" x14ac:dyDescent="0.25">
      <c r="A63" s="33"/>
      <c r="B63" s="34"/>
      <c r="C63" s="37"/>
      <c r="D63" s="33"/>
      <c r="E63" s="36"/>
    </row>
    <row r="64" spans="1:5" x14ac:dyDescent="0.25">
      <c r="A64" s="33"/>
      <c r="B64" s="34"/>
      <c r="C64" s="37"/>
      <c r="D64" s="33"/>
      <c r="E64" s="36"/>
    </row>
    <row r="65" spans="1:5" x14ac:dyDescent="0.25">
      <c r="A65" s="33"/>
      <c r="B65" s="34"/>
      <c r="C65" s="37"/>
      <c r="D65" s="33"/>
      <c r="E65" s="36"/>
    </row>
    <row r="66" spans="1:5" x14ac:dyDescent="0.25">
      <c r="A66" s="33"/>
      <c r="B66" s="34"/>
      <c r="C66" s="37"/>
      <c r="D66" s="33"/>
      <c r="E66" s="36"/>
    </row>
    <row r="67" spans="1:5" x14ac:dyDescent="0.25">
      <c r="A67" s="33"/>
      <c r="B67" s="34"/>
      <c r="C67" s="37"/>
      <c r="D67" s="33"/>
      <c r="E67" s="36"/>
    </row>
    <row r="68" spans="1:5" x14ac:dyDescent="0.25">
      <c r="A68" s="33"/>
      <c r="B68" s="12"/>
      <c r="C68" s="37"/>
      <c r="D68" s="33"/>
      <c r="E68" s="36"/>
    </row>
    <row r="69" spans="1:5" x14ac:dyDescent="0.25">
      <c r="A69" s="33"/>
      <c r="B69" s="12"/>
      <c r="C69" s="37"/>
      <c r="D69" s="33"/>
      <c r="E69" s="36"/>
    </row>
    <row r="70" spans="1:5" x14ac:dyDescent="0.25">
      <c r="A70" s="33"/>
      <c r="B70" s="12"/>
      <c r="C70" s="37"/>
      <c r="D70" s="33"/>
      <c r="E70" s="36"/>
    </row>
    <row r="71" spans="1:5" x14ac:dyDescent="0.25">
      <c r="A71" s="33"/>
      <c r="B71" s="12"/>
      <c r="C71" s="37"/>
      <c r="D71" s="33"/>
      <c r="E71" s="36"/>
    </row>
    <row r="72" spans="1:5" x14ac:dyDescent="0.25">
      <c r="A72" s="33"/>
      <c r="B72" s="12"/>
      <c r="C72" s="37"/>
      <c r="D72" s="33"/>
      <c r="E72" s="36"/>
    </row>
    <row r="73" spans="1:5" x14ac:dyDescent="0.25">
      <c r="A73" s="33"/>
      <c r="B73" s="12"/>
      <c r="C73" s="37"/>
      <c r="D73" s="33"/>
      <c r="E73" s="36"/>
    </row>
    <row r="74" spans="1:5" x14ac:dyDescent="0.25">
      <c r="A74" s="33"/>
      <c r="B74" s="12"/>
      <c r="C74" s="37"/>
      <c r="D74" s="33"/>
      <c r="E74" s="36"/>
    </row>
    <row r="75" spans="1:5" x14ac:dyDescent="0.25">
      <c r="A75" s="33"/>
      <c r="B75" s="12"/>
      <c r="C75" s="37"/>
      <c r="D75" s="33"/>
      <c r="E75" s="36"/>
    </row>
    <row r="76" spans="1:5" x14ac:dyDescent="0.25">
      <c r="A76" s="33"/>
      <c r="B76" s="34"/>
      <c r="C76" s="37"/>
      <c r="D76" s="33"/>
      <c r="E76" s="36"/>
    </row>
    <row r="77" spans="1:5" x14ac:dyDescent="0.25">
      <c r="A77" s="33"/>
      <c r="B77" s="34"/>
      <c r="C77" s="37"/>
      <c r="D77" s="33"/>
      <c r="E77" s="36"/>
    </row>
    <row r="78" spans="1:5" x14ac:dyDescent="0.25">
      <c r="A78" s="33"/>
      <c r="B78" s="34"/>
      <c r="C78" s="37"/>
      <c r="D78" s="33"/>
      <c r="E78" s="36"/>
    </row>
    <row r="79" spans="1:5" x14ac:dyDescent="0.25">
      <c r="A79" s="33"/>
      <c r="B79" s="34"/>
      <c r="C79" s="37"/>
      <c r="D79" s="33"/>
      <c r="E79" s="36"/>
    </row>
    <row r="80" spans="1:5" x14ac:dyDescent="0.25">
      <c r="A80" s="33"/>
      <c r="B80" s="34"/>
      <c r="C80" s="35"/>
      <c r="D80" s="33"/>
      <c r="E80" s="36"/>
    </row>
    <row r="81" spans="1:5" x14ac:dyDescent="0.25">
      <c r="A81" s="33"/>
      <c r="B81" s="34"/>
      <c r="C81" s="35"/>
      <c r="D81" s="33"/>
      <c r="E81" s="36"/>
    </row>
    <row r="82" spans="1:5" x14ac:dyDescent="0.25">
      <c r="A82" s="33"/>
      <c r="B82" s="34"/>
      <c r="C82" s="35"/>
      <c r="D82" s="33"/>
      <c r="E82" s="36"/>
    </row>
    <row r="83" spans="1:5" x14ac:dyDescent="0.25">
      <c r="A83" s="33"/>
      <c r="B83" s="34"/>
      <c r="C83" s="35"/>
      <c r="D83" s="33"/>
      <c r="E83" s="36"/>
    </row>
    <row r="84" spans="1:5" x14ac:dyDescent="0.25">
      <c r="A84" s="33"/>
      <c r="B84" s="34"/>
      <c r="C84" s="35"/>
      <c r="D84" s="33"/>
      <c r="E84" s="36"/>
    </row>
    <row r="85" spans="1:5" ht="15.75" thickBot="1" x14ac:dyDescent="0.3">
      <c r="A85" s="38"/>
      <c r="B85" s="39"/>
      <c r="C85" s="40"/>
      <c r="D85" s="38"/>
      <c r="E85" s="41"/>
    </row>
    <row r="86" spans="1:5" x14ac:dyDescent="0.25">
      <c r="A86" s="42" t="s">
        <v>49</v>
      </c>
      <c r="B86" s="43">
        <f>SUM(B34:B85)</f>
        <v>0</v>
      </c>
      <c r="C86" s="44"/>
      <c r="D86" s="44"/>
      <c r="E86" s="43">
        <f>SUM(E34:E85)</f>
        <v>0</v>
      </c>
    </row>
  </sheetData>
  <mergeCells count="3">
    <mergeCell ref="A1:B1"/>
    <mergeCell ref="A32:C32"/>
    <mergeCell ref="D32:E32"/>
  </mergeCells>
  <dataValidations count="9">
    <dataValidation type="whole" allowBlank="1" showInputMessage="1" showErrorMessage="1" error="Значение должно быть числом" sqref="B7:B9 B4:B5">
      <formula1>0</formula1>
      <formula2>9.99999999999999E+23</formula2>
    </dataValidation>
    <dataValidation type="decimal" allowBlank="1" showInputMessage="1" showErrorMessage="1" error="Процент неверен" sqref="C1 C4:C5 C7:C9">
      <formula1>0</formula1>
      <formula2>100</formula2>
    </dataValidation>
    <dataValidation type="decimal" allowBlank="1" showInputMessage="1" showErrorMessage="1" error="Значение должно быть числом и не больше, чем значение строки 6" sqref="C17">
      <formula1>-9.99999999999999E+23</formula1>
      <formula2>C16</formula2>
    </dataValidation>
    <dataValidation type="decimal" allowBlank="1" showInputMessage="1" showErrorMessage="1" error="Значение должно быть числом и не больше чем значение строки 4" sqref="C15">
      <formula1>0</formula1>
      <formula2>C14</formula2>
    </dataValidation>
    <dataValidation allowBlank="1" showInputMessage="1" showErrorMessage="1" error="Значение должно быть числом" sqref="D26:D28"/>
    <dataValidation type="decimal" allowBlank="1" showInputMessage="1" showErrorMessage="1" error="Значение должно быть числом" sqref="C29:D29 D13:D25 C18:C25 C16 C13:C14">
      <formula1>-9.99999999999999E+23</formula1>
      <formula2>9.99999999999999E+23</formula2>
    </dataValidation>
    <dataValidation type="whole" allowBlank="1" showInputMessage="1" showErrorMessage="1" error="Значение должно быть целым положительным числом" sqref="C30:D30">
      <formula1>0</formula1>
      <formula2>9.99999999999999E+23</formula2>
    </dataValidation>
    <dataValidation type="date" allowBlank="1" showInputMessage="1" showErrorMessage="1" sqref="A34:A85 D34:D85">
      <formula1>32874</formula1>
      <formula2>51136</formula2>
    </dataValidation>
    <dataValidation type="whole" allowBlank="1" showInputMessage="1" showErrorMessage="1" sqref="E34:E85 B34:B67 B76:B85">
      <formula1>0</formula1>
      <formula2>9.99999999999999E+22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0"/>
  <sheetViews>
    <sheetView topLeftCell="A34" workbookViewId="0">
      <selection activeCell="E41" sqref="E41"/>
    </sheetView>
  </sheetViews>
  <sheetFormatPr defaultRowHeight="15" x14ac:dyDescent="0.25"/>
  <cols>
    <col min="1" max="1" width="16.140625" customWidth="1"/>
    <col min="2" max="2" width="24.85546875" customWidth="1"/>
    <col min="3" max="3" width="14.7109375" customWidth="1"/>
    <col min="4" max="4" width="14.85546875" customWidth="1"/>
    <col min="5" max="5" width="18.28515625" customWidth="1"/>
  </cols>
  <sheetData>
    <row r="1" spans="1:5" ht="15.75" x14ac:dyDescent="0.25">
      <c r="A1" s="4"/>
      <c r="B1" s="45" t="s">
        <v>50</v>
      </c>
      <c r="C1" s="45"/>
      <c r="D1" s="45"/>
      <c r="E1" s="45"/>
    </row>
    <row r="2" spans="1:5" ht="76.5" x14ac:dyDescent="0.25">
      <c r="A2" s="46" t="s">
        <v>51</v>
      </c>
      <c r="B2" s="47" t="s">
        <v>12</v>
      </c>
      <c r="C2" s="47" t="s">
        <v>13</v>
      </c>
      <c r="D2" s="48" t="s">
        <v>14</v>
      </c>
      <c r="E2" s="48" t="s">
        <v>15</v>
      </c>
    </row>
    <row r="3" spans="1:5" ht="114.75" x14ac:dyDescent="0.25">
      <c r="A3" s="49">
        <v>10</v>
      </c>
      <c r="B3" s="24" t="s">
        <v>52</v>
      </c>
      <c r="C3" s="50" t="s">
        <v>22</v>
      </c>
      <c r="D3" s="22">
        <v>3576</v>
      </c>
      <c r="E3" s="22">
        <v>3551</v>
      </c>
    </row>
    <row r="4" spans="1:5" ht="204" x14ac:dyDescent="0.25">
      <c r="A4" s="49">
        <v>20</v>
      </c>
      <c r="B4" s="24" t="s">
        <v>53</v>
      </c>
      <c r="C4" s="50" t="s">
        <v>22</v>
      </c>
      <c r="D4" s="22">
        <v>3299</v>
      </c>
      <c r="E4" s="22">
        <v>3269</v>
      </c>
    </row>
    <row r="5" spans="1:5" ht="127.5" x14ac:dyDescent="0.25">
      <c r="A5" s="49">
        <v>30</v>
      </c>
      <c r="B5" s="24" t="s">
        <v>54</v>
      </c>
      <c r="C5" s="50" t="s">
        <v>22</v>
      </c>
      <c r="D5" s="51">
        <f>SUM(D6:D8)</f>
        <v>132</v>
      </c>
      <c r="E5" s="51">
        <f>SUM(E6:E8)</f>
        <v>122</v>
      </c>
    </row>
    <row r="6" spans="1:5" ht="153" x14ac:dyDescent="0.25">
      <c r="A6" s="49">
        <v>31</v>
      </c>
      <c r="B6" s="24" t="s">
        <v>55</v>
      </c>
      <c r="C6" s="50" t="s">
        <v>22</v>
      </c>
      <c r="D6" s="51">
        <f>D3-D4</f>
        <v>277</v>
      </c>
      <c r="E6" s="51">
        <f>E3-E4</f>
        <v>282</v>
      </c>
    </row>
    <row r="7" spans="1:5" ht="89.25" x14ac:dyDescent="0.25">
      <c r="A7" s="49">
        <v>34</v>
      </c>
      <c r="B7" s="24" t="s">
        <v>56</v>
      </c>
      <c r="C7" s="50" t="s">
        <v>22</v>
      </c>
      <c r="D7" s="22">
        <v>-149</v>
      </c>
      <c r="E7" s="22">
        <v>-164</v>
      </c>
    </row>
    <row r="8" spans="1:5" ht="108" x14ac:dyDescent="0.25">
      <c r="A8" s="49">
        <v>35</v>
      </c>
      <c r="B8" s="52" t="s">
        <v>57</v>
      </c>
      <c r="C8" s="50" t="s">
        <v>22</v>
      </c>
      <c r="D8" s="22">
        <v>4</v>
      </c>
      <c r="E8" s="22">
        <v>4</v>
      </c>
    </row>
    <row r="9" spans="1:5" ht="369.75" x14ac:dyDescent="0.25">
      <c r="A9" s="49">
        <v>40</v>
      </c>
      <c r="B9" s="24" t="s">
        <v>58</v>
      </c>
      <c r="C9" s="50" t="s">
        <v>22</v>
      </c>
      <c r="D9" s="22">
        <v>52</v>
      </c>
      <c r="E9" s="22">
        <v>48</v>
      </c>
    </row>
    <row r="10" spans="1:5" ht="38.25" x14ac:dyDescent="0.25">
      <c r="A10" s="49">
        <v>45</v>
      </c>
      <c r="B10" s="24" t="s">
        <v>59</v>
      </c>
      <c r="C10" s="50" t="s">
        <v>22</v>
      </c>
      <c r="D10" s="51">
        <f>D5-D9</f>
        <v>80</v>
      </c>
      <c r="E10" s="51">
        <f>E5-E9</f>
        <v>74</v>
      </c>
    </row>
    <row r="11" spans="1:5" ht="76.5" x14ac:dyDescent="0.25">
      <c r="A11" s="49">
        <v>50</v>
      </c>
      <c r="B11" s="24" t="s">
        <v>60</v>
      </c>
      <c r="C11" s="50" t="s">
        <v>22</v>
      </c>
      <c r="D11" s="22">
        <v>326</v>
      </c>
      <c r="E11" s="22">
        <v>331</v>
      </c>
    </row>
    <row r="12" spans="1:5" ht="76.5" x14ac:dyDescent="0.25">
      <c r="A12" s="49">
        <v>110</v>
      </c>
      <c r="B12" s="24" t="s">
        <v>61</v>
      </c>
      <c r="C12" s="19" t="s">
        <v>22</v>
      </c>
      <c r="D12" s="22"/>
      <c r="E12" s="22"/>
    </row>
    <row r="13" spans="1:5" ht="51" x14ac:dyDescent="0.25">
      <c r="A13" s="49">
        <v>120</v>
      </c>
      <c r="B13" s="24" t="s">
        <v>62</v>
      </c>
      <c r="C13" s="19" t="s">
        <v>22</v>
      </c>
      <c r="D13" s="22"/>
      <c r="E13" s="22"/>
    </row>
    <row r="14" spans="1:5" ht="126" x14ac:dyDescent="0.25">
      <c r="A14" s="49">
        <v>130</v>
      </c>
      <c r="B14" s="53" t="s">
        <v>63</v>
      </c>
      <c r="C14" s="19" t="s">
        <v>64</v>
      </c>
      <c r="D14" s="21">
        <v>136</v>
      </c>
      <c r="E14" s="21">
        <v>142</v>
      </c>
    </row>
    <row r="15" spans="1:5" x14ac:dyDescent="0.25">
      <c r="A15" s="4"/>
      <c r="B15" s="4"/>
      <c r="C15" s="4"/>
      <c r="D15" s="4"/>
      <c r="E15" s="4"/>
    </row>
    <row r="16" spans="1:5" ht="15.75" x14ac:dyDescent="0.25">
      <c r="A16" s="54" t="s">
        <v>65</v>
      </c>
      <c r="B16" s="54"/>
      <c r="C16" s="54"/>
      <c r="D16" s="54"/>
      <c r="E16" s="54"/>
    </row>
    <row r="17" spans="1:9" x14ac:dyDescent="0.25">
      <c r="A17" s="55" t="s">
        <v>66</v>
      </c>
      <c r="B17" s="55"/>
      <c r="C17" s="55"/>
      <c r="D17" s="55"/>
      <c r="E17" s="55"/>
    </row>
    <row r="19" spans="1:9" ht="15.75" x14ac:dyDescent="0.25">
      <c r="A19" s="54" t="s">
        <v>67</v>
      </c>
      <c r="B19" s="54"/>
      <c r="C19" s="54"/>
      <c r="D19" s="54"/>
      <c r="E19" s="54"/>
      <c r="F19" s="54"/>
      <c r="G19" s="54"/>
      <c r="H19" s="54"/>
      <c r="I19" s="54"/>
    </row>
    <row r="20" spans="1:9" x14ac:dyDescent="0.25">
      <c r="A20" s="56">
        <v>43552</v>
      </c>
      <c r="B20" s="57"/>
      <c r="C20" s="58"/>
      <c r="D20" s="58"/>
      <c r="E20" s="58"/>
      <c r="F20" s="59"/>
      <c r="G20" s="59"/>
      <c r="H20" s="59"/>
      <c r="I20" s="60"/>
    </row>
    <row r="21" spans="1:9" ht="15.75" x14ac:dyDescent="0.25">
      <c r="A21" s="61" t="s">
        <v>68</v>
      </c>
      <c r="B21" s="61"/>
      <c r="C21" s="61"/>
      <c r="D21" s="61"/>
      <c r="E21" s="61"/>
      <c r="F21" s="61"/>
      <c r="G21" s="61"/>
      <c r="H21" s="61"/>
      <c r="I21" s="61"/>
    </row>
    <row r="22" spans="1:9" x14ac:dyDescent="0.25">
      <c r="A22" s="62">
        <v>43521</v>
      </c>
      <c r="B22" s="62"/>
      <c r="C22" s="58"/>
      <c r="D22" s="58"/>
      <c r="E22" s="58"/>
      <c r="F22" s="59"/>
      <c r="G22" s="59"/>
      <c r="H22" s="59"/>
      <c r="I22" s="60"/>
    </row>
    <row r="23" spans="1:9" ht="15.75" x14ac:dyDescent="0.25">
      <c r="A23" s="61" t="s">
        <v>69</v>
      </c>
      <c r="B23" s="61"/>
      <c r="C23" s="61"/>
      <c r="D23" s="61"/>
      <c r="E23" s="61"/>
      <c r="F23" s="61"/>
      <c r="G23" s="61"/>
      <c r="H23" s="61"/>
      <c r="I23" s="61"/>
    </row>
    <row r="24" spans="1:9" ht="50.25" customHeight="1" x14ac:dyDescent="0.25">
      <c r="A24" s="63" t="s">
        <v>70</v>
      </c>
      <c r="B24" s="64"/>
      <c r="C24" s="64"/>
      <c r="D24" s="64"/>
      <c r="E24" s="64"/>
      <c r="F24" s="64"/>
      <c r="G24" s="64"/>
      <c r="H24" s="64"/>
      <c r="I24" s="65"/>
    </row>
    <row r="25" spans="1:9" ht="15.75" x14ac:dyDescent="0.25">
      <c r="A25" s="61" t="s">
        <v>71</v>
      </c>
      <c r="B25" s="61"/>
      <c r="C25" s="61"/>
      <c r="D25" s="61"/>
      <c r="E25" s="61"/>
      <c r="F25" s="61"/>
      <c r="G25" s="61"/>
      <c r="H25" s="61"/>
      <c r="I25" s="61"/>
    </row>
    <row r="26" spans="1:9" x14ac:dyDescent="0.25">
      <c r="A26" s="63" t="s">
        <v>72</v>
      </c>
      <c r="B26" s="64"/>
      <c r="C26" s="64"/>
      <c r="D26" s="64"/>
      <c r="E26" s="64"/>
      <c r="F26" s="64"/>
      <c r="G26" s="64"/>
      <c r="H26" s="64"/>
      <c r="I26" s="65"/>
    </row>
    <row r="27" spans="1:9" ht="15.75" x14ac:dyDescent="0.25">
      <c r="A27" s="66" t="s">
        <v>73</v>
      </c>
      <c r="B27" s="66"/>
      <c r="C27" s="66"/>
      <c r="D27" s="66"/>
      <c r="E27" s="66"/>
      <c r="F27" s="66"/>
      <c r="G27" s="66"/>
      <c r="H27" s="66"/>
      <c r="I27" s="66"/>
    </row>
    <row r="28" spans="1:9" ht="44.25" customHeight="1" x14ac:dyDescent="0.25">
      <c r="A28" s="67" t="s">
        <v>74</v>
      </c>
      <c r="B28" s="67"/>
      <c r="C28" s="67"/>
      <c r="D28" s="67"/>
      <c r="E28" s="67"/>
      <c r="F28" s="67"/>
      <c r="G28" s="67"/>
      <c r="H28" s="67"/>
      <c r="I28" s="67"/>
    </row>
    <row r="29" spans="1:9" ht="15.75" x14ac:dyDescent="0.25">
      <c r="A29" s="68" t="s">
        <v>75</v>
      </c>
      <c r="B29" s="68"/>
      <c r="C29" s="68"/>
      <c r="D29" s="68"/>
      <c r="E29" s="68"/>
      <c r="F29" s="68"/>
      <c r="G29" s="68"/>
      <c r="H29" s="68"/>
      <c r="I29" s="68"/>
    </row>
    <row r="30" spans="1:9" x14ac:dyDescent="0.25">
      <c r="A30" s="69" t="s">
        <v>76</v>
      </c>
      <c r="B30" s="70"/>
      <c r="C30" s="70"/>
      <c r="D30" s="70"/>
      <c r="E30" s="70"/>
      <c r="F30" s="70"/>
      <c r="G30" s="70"/>
      <c r="H30" s="70"/>
      <c r="I30" s="71"/>
    </row>
    <row r="32" spans="1:9" ht="15.75" x14ac:dyDescent="0.25">
      <c r="A32" s="72" t="s">
        <v>77</v>
      </c>
      <c r="B32" s="72"/>
      <c r="C32" s="72"/>
      <c r="D32" s="72"/>
      <c r="E32" s="72"/>
      <c r="F32" s="72"/>
      <c r="G32" s="72"/>
      <c r="H32" s="72"/>
      <c r="I32" s="73"/>
    </row>
    <row r="33" spans="1:9" x14ac:dyDescent="0.25">
      <c r="A33" s="74" t="s">
        <v>78</v>
      </c>
      <c r="B33" s="75"/>
      <c r="C33" s="75"/>
      <c r="D33" s="75"/>
      <c r="E33" s="75"/>
      <c r="F33" s="75"/>
      <c r="G33" s="75"/>
      <c r="H33" s="75"/>
      <c r="I33" s="76"/>
    </row>
    <row r="34" spans="1:9" ht="15.75" x14ac:dyDescent="0.25">
      <c r="A34" s="77" t="s">
        <v>79</v>
      </c>
      <c r="B34" s="77"/>
      <c r="C34" s="77"/>
      <c r="D34" s="77"/>
      <c r="E34" s="77"/>
      <c r="F34" s="77"/>
      <c r="G34" s="77"/>
      <c r="H34" s="77"/>
      <c r="I34" s="77"/>
    </row>
    <row r="35" spans="1:9" x14ac:dyDescent="0.25">
      <c r="A35" s="56" t="s">
        <v>80</v>
      </c>
      <c r="B35" s="57"/>
      <c r="C35" s="58"/>
      <c r="D35" s="58"/>
      <c r="E35" s="58"/>
      <c r="F35" s="59"/>
      <c r="G35" s="59"/>
      <c r="H35" s="59"/>
      <c r="I35" s="4"/>
    </row>
    <row r="36" spans="1:9" x14ac:dyDescent="0.25">
      <c r="A36" s="4"/>
      <c r="B36" s="4"/>
      <c r="C36" s="4"/>
      <c r="D36" s="4"/>
      <c r="E36" s="4"/>
      <c r="F36" s="4"/>
      <c r="G36" s="4"/>
      <c r="H36" s="4"/>
      <c r="I36" s="4"/>
    </row>
    <row r="37" spans="1:9" ht="15.75" x14ac:dyDescent="0.25">
      <c r="A37" s="78" t="s">
        <v>81</v>
      </c>
      <c r="B37" s="78"/>
      <c r="C37" s="4"/>
      <c r="D37" s="4"/>
      <c r="E37" s="79" t="s">
        <v>82</v>
      </c>
      <c r="F37" s="79"/>
      <c r="G37" s="79"/>
      <c r="H37" s="79"/>
      <c r="I37" s="79"/>
    </row>
    <row r="38" spans="1:9" ht="15.75" x14ac:dyDescent="0.25">
      <c r="A38" s="4"/>
      <c r="B38" s="80" t="s">
        <v>83</v>
      </c>
      <c r="C38" s="80"/>
      <c r="D38" s="4"/>
      <c r="E38" s="4"/>
      <c r="F38" s="4"/>
      <c r="G38" s="4"/>
      <c r="H38" s="4"/>
      <c r="I38" s="4"/>
    </row>
    <row r="39" spans="1:9" ht="15.75" x14ac:dyDescent="0.25">
      <c r="A39" s="4"/>
      <c r="B39" s="4"/>
      <c r="C39" s="81" t="s">
        <v>84</v>
      </c>
      <c r="D39" s="4"/>
      <c r="E39" s="78"/>
      <c r="F39" s="4"/>
      <c r="G39" s="4"/>
      <c r="H39" s="4"/>
      <c r="I39" s="4"/>
    </row>
    <row r="40" spans="1:9" ht="15.75" x14ac:dyDescent="0.25">
      <c r="A40" s="82" t="s">
        <v>85</v>
      </c>
      <c r="B40" s="82"/>
      <c r="C40" s="83"/>
      <c r="D40" s="4"/>
      <c r="E40" s="78"/>
      <c r="F40" s="4"/>
      <c r="G40" s="4"/>
      <c r="H40" s="4"/>
      <c r="I40" s="4"/>
    </row>
    <row r="41" spans="1:9" ht="15.75" x14ac:dyDescent="0.25">
      <c r="A41" s="82"/>
      <c r="B41" s="82"/>
      <c r="C41" s="84"/>
      <c r="D41" s="4"/>
      <c r="E41" s="78"/>
      <c r="F41" s="4"/>
      <c r="G41" s="4"/>
      <c r="H41" s="4"/>
      <c r="I41" s="4"/>
    </row>
    <row r="42" spans="1:9" ht="15.75" x14ac:dyDescent="0.25">
      <c r="A42" s="82"/>
      <c r="B42" s="82"/>
      <c r="C42" s="84"/>
      <c r="D42" s="4"/>
      <c r="E42" s="78"/>
      <c r="F42" s="4"/>
      <c r="G42" s="4"/>
      <c r="H42" s="4"/>
      <c r="I42" s="4"/>
    </row>
    <row r="43" spans="1:9" ht="15.75" x14ac:dyDescent="0.25">
      <c r="A43" s="82"/>
      <c r="B43" s="82"/>
      <c r="C43" s="84"/>
      <c r="D43" s="4"/>
      <c r="E43" s="78"/>
      <c r="F43" s="4"/>
      <c r="G43" s="4"/>
      <c r="H43" s="4"/>
      <c r="I43" s="4"/>
    </row>
    <row r="44" spans="1:9" ht="15.75" x14ac:dyDescent="0.25">
      <c r="A44" s="82"/>
      <c r="B44" s="82"/>
      <c r="C44" s="84"/>
      <c r="D44" s="4"/>
      <c r="E44" s="78"/>
      <c r="F44" s="4"/>
      <c r="G44" s="4"/>
      <c r="H44" s="4"/>
      <c r="I44" s="4"/>
    </row>
    <row r="45" spans="1:9" ht="15.75" x14ac:dyDescent="0.25">
      <c r="A45" s="82"/>
      <c r="B45" s="82"/>
      <c r="C45" s="84"/>
      <c r="D45" s="4"/>
      <c r="E45" s="78"/>
      <c r="F45" s="4"/>
      <c r="G45" s="4"/>
      <c r="H45" s="4"/>
      <c r="I45" s="4"/>
    </row>
    <row r="46" spans="1:9" ht="15.75" x14ac:dyDescent="0.25">
      <c r="A46" s="82"/>
      <c r="B46" s="82"/>
      <c r="C46" s="84"/>
      <c r="D46" s="4"/>
      <c r="E46" s="78"/>
      <c r="F46" s="4"/>
      <c r="G46" s="4"/>
      <c r="H46" s="4"/>
      <c r="I46" s="4"/>
    </row>
    <row r="47" spans="1:9" ht="15.75" x14ac:dyDescent="0.25">
      <c r="A47" s="82"/>
      <c r="B47" s="82"/>
      <c r="C47" s="85"/>
      <c r="D47" s="85"/>
      <c r="E47" s="79" t="s">
        <v>86</v>
      </c>
      <c r="F47" s="79"/>
      <c r="G47" s="79"/>
      <c r="H47" s="79"/>
      <c r="I47" s="79"/>
    </row>
    <row r="48" spans="1:9" ht="15.75" x14ac:dyDescent="0.25">
      <c r="A48" s="4"/>
      <c r="B48" s="4"/>
      <c r="C48" s="86" t="s">
        <v>83</v>
      </c>
      <c r="D48" s="86"/>
      <c r="E48" s="4"/>
      <c r="F48" s="4"/>
      <c r="G48" s="4"/>
      <c r="H48" s="4"/>
      <c r="I48" s="4"/>
    </row>
    <row r="49" spans="1:9" ht="15.75" x14ac:dyDescent="0.25">
      <c r="A49" s="82" t="s">
        <v>87</v>
      </c>
      <c r="B49" s="82"/>
      <c r="C49" s="87"/>
      <c r="D49" s="87"/>
      <c r="E49" s="88" t="s">
        <v>88</v>
      </c>
      <c r="F49" s="88"/>
      <c r="G49" s="88"/>
      <c r="H49" s="88"/>
      <c r="I49" s="88"/>
    </row>
    <row r="50" spans="1:9" ht="15.75" x14ac:dyDescent="0.25">
      <c r="A50" s="4"/>
      <c r="B50" s="89" t="s">
        <v>89</v>
      </c>
      <c r="C50" s="86" t="s">
        <v>83</v>
      </c>
      <c r="D50" s="86"/>
      <c r="E50" s="80" t="s">
        <v>90</v>
      </c>
      <c r="F50" s="80"/>
      <c r="G50" s="80"/>
      <c r="H50" s="80"/>
      <c r="I50" s="80"/>
    </row>
  </sheetData>
  <mergeCells count="29">
    <mergeCell ref="C48:D48"/>
    <mergeCell ref="A49:B49"/>
    <mergeCell ref="E49:I49"/>
    <mergeCell ref="C50:D50"/>
    <mergeCell ref="E50:I50"/>
    <mergeCell ref="A35:B35"/>
    <mergeCell ref="E37:I37"/>
    <mergeCell ref="B38:C38"/>
    <mergeCell ref="A40:B47"/>
    <mergeCell ref="C47:D47"/>
    <mergeCell ref="E47:I47"/>
    <mergeCell ref="A28:I28"/>
    <mergeCell ref="A29:I29"/>
    <mergeCell ref="A30:I30"/>
    <mergeCell ref="A32:I32"/>
    <mergeCell ref="A33:I33"/>
    <mergeCell ref="A34:I34"/>
    <mergeCell ref="A22:B22"/>
    <mergeCell ref="A23:I23"/>
    <mergeCell ref="A24:I24"/>
    <mergeCell ref="A25:I25"/>
    <mergeCell ref="A26:I26"/>
    <mergeCell ref="A27:I27"/>
    <mergeCell ref="B1:E1"/>
    <mergeCell ref="A16:E16"/>
    <mergeCell ref="A17:E17"/>
    <mergeCell ref="A19:I19"/>
    <mergeCell ref="A20:B20"/>
    <mergeCell ref="A21:I21"/>
  </mergeCells>
  <dataValidations count="2">
    <dataValidation type="decimal" allowBlank="1" showInputMessage="1" showErrorMessage="1" sqref="E7:E9 E3:E4 D11:E11">
      <formula1>-9.99999999999999E+23</formula1>
      <formula2>9.99999999999999E+23</formula2>
    </dataValidation>
    <dataValidation type="decimal" allowBlank="1" showInputMessage="1" showErrorMessage="1" error="Значение должно быть числом" sqref="D12:E14 D3:D4 D7:D9">
      <formula1>-9.99999999999999E+23</formula1>
      <formula2>9.99999999999999E+23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Chuvayeu_AA</dc:creator>
  <cp:lastModifiedBy>Chuvayeu_AA</cp:lastModifiedBy>
  <dcterms:created xsi:type="dcterms:W3CDTF">2019-04-18T09:39:51Z</dcterms:created>
  <dcterms:modified xsi:type="dcterms:W3CDTF">2019-04-18T10:05:19Z</dcterms:modified>
</cp:coreProperties>
</file>